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townemortgage-my.sharepoint.com/personal/amatney_townemortgage_com/Documents/PolicyTech Documents/"/>
    </mc:Choice>
  </mc:AlternateContent>
  <bookViews>
    <workbookView xWindow="-120" yWindow="-120" windowWidth="29040" windowHeight="15840" activeTab="0"/>
  </bookViews>
  <sheets>
    <sheet name="Sheet1" sheetId="1" r:id="rId3"/>
  </sheets>
  <definedNames>
    <definedName name="Link_URL">"https://townemortgage.navexone.com/content/"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<sst xmlns="http://schemas.openxmlformats.org/spreadsheetml/2006/main" count="31" uniqueCount="23">
  <si>
    <t>Temporary Buydown Calculator</t>
  </si>
  <si>
    <t>This worksheet may be used to calculate the buydown amount for a Purchase</t>
  </si>
  <si>
    <t>Borrower(s):</t>
  </si>
  <si>
    <t>Loan Number:</t>
  </si>
  <si>
    <t>Worksheet Completed By:</t>
  </si>
  <si>
    <t>Date:</t>
  </si>
  <si>
    <t>3-2-1 Temporary Buydown</t>
  </si>
  <si>
    <t>Year</t>
  </si>
  <si>
    <t>Rate</t>
  </si>
  <si>
    <t>Monthly Principal &amp; Interest</t>
  </si>
  <si>
    <t>Annual Savings</t>
  </si>
  <si>
    <t>Loan Amount</t>
  </si>
  <si>
    <t>Note Rate</t>
  </si>
  <si>
    <t>Term</t>
  </si>
  <si>
    <t>4-30</t>
  </si>
  <si>
    <t>2-1 Temporary Buydown</t>
  </si>
  <si>
    <t>3-30</t>
  </si>
  <si>
    <t>Funds Needed to Buydown Rate</t>
  </si>
  <si>
    <t>*ATTENTION*</t>
  </si>
  <si>
    <t>Subject Property Address:</t>
  </si>
  <si>
    <t>ONLY ENTER DATA IN THE HIGHLIGHTED FIELDS (COLUMN B)</t>
  </si>
  <si>
    <t>Seller's Contribution Guidelines</t>
  </si>
  <si>
    <r>
      <t xml:space="preserve">Funds needed to buydown the rate are </t>
    </r>
    <r>
      <rPr>
        <b/>
        <sz val="11"/>
        <rFont val="Calibri"/>
        <family val="2"/>
      </rPr>
      <t xml:space="preserve">included </t>
    </r>
    <r>
      <rPr>
        <sz val="11"/>
        <rFont val="Calibri"/>
        <family val="2"/>
      </rPr>
      <t xml:space="preserve">in the IPC contributions. The contributions must equal or exceed the amount needed to buydown the rate. 
</t>
    </r>
    <r>
      <rPr>
        <b/>
        <sz val="11"/>
        <rFont val="Calibri"/>
        <family val="2"/>
      </rPr>
      <t>Towne Overlay:</t>
    </r>
    <r>
      <rPr>
        <sz val="11"/>
        <rFont val="Calibri"/>
        <family val="2"/>
      </rPr>
      <t xml:space="preserve"> Borrower cannot contribute to the buydown rate, therefore, if the max IPC's exceed the amount needed for the buydown the rate cannot be bought down. 
</t>
    </r>
    <r>
      <rPr>
        <b/>
        <sz val="11"/>
        <rFont val="Calibri"/>
        <family val="2"/>
      </rPr>
      <t xml:space="preserve">Example: </t>
    </r>
    <r>
      <rPr>
        <sz val="11"/>
        <rFont val="Calibri"/>
        <family val="2"/>
      </rPr>
      <t xml:space="preserve">Conventional Loan Amount is $300,000. LTV is 90%, max IPC's is 6%. If it costs more than $18,000 to do a 3-2-1, 2-1 the buydown cannot be done.
</t>
    </r>
    <r>
      <rPr>
        <b/>
        <sz val="11"/>
        <color rgb="FFC00000"/>
        <rFont val="Calibri"/>
        <family val="2"/>
      </rPr>
      <t xml:space="preserve">            NOTE: For additional guidance, please see Towne's document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</si>
</sst>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%"/>
  </numFmts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u val="single"/>
      <sz val="11"/>
      <color theme="10"/>
      <name val="Calibri"/>
      <family val="2"/>
      <scheme val="minor"/>
    </font>
    <font>
      <b/>
      <u val="single"/>
      <sz val="11"/>
      <color theme="10"/>
      <name val="Calibri"/>
      <family val="2"/>
      <scheme val="minor"/>
    </font>
    <font>
      <b/>
      <sz val="11"/>
      <color rgb="FFC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29988384247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0" tint="-0.0499100014567375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auto="1"/>
      </bottom>
    </border>
    <border>
      <left style="thin">
        <color rgb="FF000000"/>
      </left>
      <right/>
      <top style="medium">
        <color rgb="FF000000"/>
      </top>
      <bottom style="medium">
        <color auto="1"/>
      </bottom>
    </border>
    <border>
      <left style="medium">
        <color auto="1"/>
      </left>
      <right style="thin">
        <color rgb="FF000000"/>
      </right>
      <top style="medium">
        <color rgb="FF000000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medium">
        <color auto="1"/>
      </bottom>
    </border>
    <border>
      <left/>
      <right/>
      <top style="medium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medium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4" xfId="0" applyFont="1" applyBorder="1"/>
    <xf numFmtId="0" fontId="3" fillId="0" borderId="5" xfId="0" applyFont="1" applyBorder="1"/>
    <xf numFmtId="0" fontId="3" fillId="0" borderId="0" xfId="0" applyFont="1"/>
    <xf numFmtId="8" fontId="6" fillId="4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3" fillId="0" borderId="8" xfId="0" applyFont="1" applyBorder="1"/>
    <xf numFmtId="0" fontId="0" fillId="0" borderId="7" xfId="0" applyBorder="1"/>
    <xf numFmtId="0" fontId="7" fillId="5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7" fillId="6" borderId="9" xfId="0" applyFont="1" applyFill="1" applyBorder="1"/>
    <xf numFmtId="0" fontId="0" fillId="6" borderId="9" xfId="0" applyFill="1" applyBorder="1" applyAlignment="1">
      <alignment horizontal="center" vertical="center"/>
    </xf>
    <xf numFmtId="49" fontId="0" fillId="6" borderId="9" xfId="0" applyNumberForma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0" fillId="0" borderId="12" xfId="0" applyBorder="1"/>
    <xf numFmtId="8" fontId="0" fillId="6" borderId="9" xfId="0" applyNumberForma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8" fontId="2" fillId="2" borderId="13" xfId="0" applyNumberFormat="1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0" fillId="0" borderId="8" xfId="0" applyBorder="1"/>
    <xf numFmtId="0" fontId="6" fillId="7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8" fontId="0" fillId="6" borderId="18" xfId="0" applyNumberForma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/>
    </xf>
    <xf numFmtId="8" fontId="0" fillId="6" borderId="20" xfId="0" applyNumberFormat="1" applyFill="1" applyBorder="1" applyAlignment="1">
      <alignment horizontal="center" vertical="center"/>
    </xf>
    <xf numFmtId="8" fontId="7" fillId="4" borderId="21" xfId="0" applyNumberFormat="1" applyFont="1" applyFill="1" applyBorder="1" applyAlignment="1">
      <alignment horizontal="center" vertical="center"/>
    </xf>
    <xf numFmtId="0" fontId="0" fillId="0" borderId="22" xfId="0" applyBorder="1"/>
    <xf numFmtId="0" fontId="6" fillId="2" borderId="23" xfId="0" applyFont="1" applyFill="1" applyBorder="1"/>
    <xf numFmtId="0" fontId="7" fillId="6" borderId="24" xfId="0" applyFont="1" applyFill="1" applyBorder="1"/>
    <xf numFmtId="0" fontId="2" fillId="3" borderId="0" xfId="0" applyFont="1" applyFill="1"/>
    <xf numFmtId="0" fontId="4" fillId="3" borderId="0" xfId="0" applyFont="1" applyFill="1"/>
    <xf numFmtId="164" fontId="2" fillId="8" borderId="13" xfId="0" applyNumberFormat="1" applyFont="1" applyFill="1" applyBorder="1" applyProtection="1">
      <protection locked="0"/>
    </xf>
    <xf numFmtId="164" fontId="0" fillId="0" borderId="25" xfId="16" applyNumberFormat="1" applyFont="1" applyFill="1" applyBorder="1" applyProtection="1">
      <protection/>
    </xf>
    <xf numFmtId="165" fontId="2" fillId="8" borderId="1" xfId="0" applyNumberFormat="1" applyFont="1" applyFill="1" applyBorder="1" applyProtection="1">
      <protection locked="0"/>
    </xf>
    <xf numFmtId="165" fontId="0" fillId="0" borderId="12" xfId="15" applyNumberFormat="1" applyFont="1" applyFill="1" applyBorder="1" applyProtection="1">
      <protection/>
    </xf>
    <xf numFmtId="165" fontId="2" fillId="2" borderId="13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0" fillId="6" borderId="18" xfId="15" applyNumberFormat="1" applyFon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49" fontId="2" fillId="0" borderId="26" xfId="0" applyNumberFormat="1" applyFont="1" applyBorder="1" applyProtection="1">
      <protection locked="0"/>
    </xf>
    <xf numFmtId="49" fontId="2" fillId="0" borderId="27" xfId="0" applyNumberFormat="1" applyFont="1" applyBorder="1" applyProtection="1">
      <protection locked="0"/>
    </xf>
    <xf numFmtId="0" fontId="6" fillId="8" borderId="15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2" fillId="0" borderId="35" xfId="0" applyNumberFormat="1" applyFont="1" applyBorder="1" applyProtection="1">
      <protection locked="0"/>
    </xf>
    <xf numFmtId="0" fontId="6" fillId="3" borderId="36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6" fillId="7" borderId="40" xfId="0" applyFont="1" applyFill="1" applyBorder="1" applyAlignment="1">
      <alignment horizontal="center"/>
    </xf>
    <xf numFmtId="0" fontId="3" fillId="0" borderId="6" xfId="0" applyFont="1" applyBorder="1"/>
    <xf numFmtId="0" fontId="7" fillId="5" borderId="22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/>
    <xf numFmtId="0" fontId="9" fillId="9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11" fillId="0" borderId="24" xfId="20" applyFont="1" applyBorder="1" applyAlignment="1">
      <alignment horizontal="center" vertical="center" wrapText="1"/>
    </xf>
    <xf numFmtId="0" fontId="10" fillId="0" borderId="24" xfId="20" applyFont="1" applyBorder="1" applyAlignment="1">
      <alignment horizontal="center"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200025</xdr:colOff>
      <xdr:row>0</xdr:row>
      <xdr:rowOff>85725</xdr:rowOff>
    </xdr:from>
    <xdr:ext cx="2305050" cy="428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5725"/>
          <a:ext cx="2305050" cy="428625"/>
        </a:xfrm>
        <a:prstGeom prst="rect"/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townemortgage.navexone.com/content/docview/?docid=1668&amp;public=true&amp;app=pt&amp;source=unspecified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 topLeftCell="A1">
      <selection pane="topLeft" activeCell="I26" sqref="I26"/>
    </sheetView>
  </sheetViews>
  <sheetFormatPr defaultColWidth="14.4242857142857" defaultRowHeight="15" customHeight="1"/>
  <cols>
    <col min="1" max="1" width="24.5714285714286" customWidth="1"/>
    <col min="2" max="2" width="20.7142857142857" customWidth="1"/>
    <col min="3" max="3" width="5.71428571428571" customWidth="1"/>
    <col min="4" max="5" width="20.7142857142857" customWidth="1"/>
    <col min="6" max="7" width="30" bestFit="1" customWidth="1"/>
    <col min="8" max="8" width="5.28571428571429" customWidth="1"/>
    <col min="9" max="9" width="71.4285714285714" customWidth="1"/>
    <col min="10" max="10" width="17.2857142857143" customWidth="1"/>
    <col min="11" max="26" width="8.71428571428571" customWidth="1"/>
  </cols>
  <sheetData>
    <row r="1" spans="1:12" ht="46.5" customHeight="1">
      <c r="A1" s="39"/>
      <c r="B1" s="39"/>
      <c r="C1" s="39"/>
      <c r="D1" s="70"/>
      <c r="E1" s="70"/>
      <c r="F1" s="70"/>
      <c r="G1" s="70"/>
      <c r="H1" s="39"/>
      <c r="I1" s="40"/>
      <c r="J1" s="39"/>
      <c r="K1" s="39"/>
      <c r="L1" s="39"/>
    </row>
    <row r="2" spans="1:12" ht="18.75" customHeight="1">
      <c r="A2" s="60" t="s">
        <v>0</v>
      </c>
      <c r="B2" s="61"/>
      <c r="C2" s="61"/>
      <c r="D2" s="61"/>
      <c r="E2" s="61"/>
      <c r="F2" s="61"/>
      <c r="G2" s="62"/>
      <c r="H2" s="9"/>
      <c r="I2" s="81" t="s">
        <v>18</v>
      </c>
      <c r="J2" s="78"/>
      <c r="K2" s="78"/>
      <c r="L2" s="78"/>
    </row>
    <row r="3" spans="1:12" ht="19.5" customHeight="1">
      <c r="A3" s="63" t="s">
        <v>1</v>
      </c>
      <c r="B3" s="64"/>
      <c r="C3" s="64"/>
      <c r="D3" s="64"/>
      <c r="E3" s="64"/>
      <c r="F3" s="64"/>
      <c r="G3" s="64"/>
      <c r="H3" s="11"/>
      <c r="I3" s="82" t="s">
        <v>22</v>
      </c>
      <c r="J3" s="79"/>
      <c r="K3" s="79"/>
      <c r="L3" s="79"/>
    </row>
    <row r="4" spans="1:12" ht="18" customHeight="1">
      <c r="A4" s="1" t="s">
        <v>2</v>
      </c>
      <c r="B4" s="49"/>
      <c r="C4" s="50"/>
      <c r="D4" s="50"/>
      <c r="E4" s="50"/>
      <c r="F4" s="50"/>
      <c r="G4" s="50"/>
      <c r="H4" s="11"/>
      <c r="I4" s="83"/>
      <c r="J4" s="79"/>
      <c r="K4" s="79"/>
      <c r="L4" s="79"/>
    </row>
    <row r="5" spans="1:12" ht="18" customHeight="1">
      <c r="A5" s="2" t="s">
        <v>19</v>
      </c>
      <c r="B5" s="49"/>
      <c r="C5" s="50"/>
      <c r="D5" s="50"/>
      <c r="E5" s="50"/>
      <c r="F5" s="50"/>
      <c r="G5" s="50"/>
      <c r="H5" s="9"/>
      <c r="I5" s="83"/>
      <c r="J5" s="79"/>
      <c r="K5" s="79"/>
      <c r="L5" s="79"/>
    </row>
    <row r="6" spans="1:12" ht="18" customHeight="1">
      <c r="A6" s="2" t="s">
        <v>3</v>
      </c>
      <c r="B6" s="49"/>
      <c r="C6" s="50"/>
      <c r="D6" s="50"/>
      <c r="E6" s="50"/>
      <c r="F6" s="50"/>
      <c r="G6" s="65"/>
      <c r="H6" s="9"/>
      <c r="I6" s="83"/>
      <c r="J6" s="79"/>
      <c r="K6" s="79"/>
      <c r="L6" s="79"/>
    </row>
    <row r="7" spans="1:12" ht="18" customHeight="1">
      <c r="A7" s="1" t="s">
        <v>4</v>
      </c>
      <c r="B7" s="49"/>
      <c r="C7" s="50"/>
      <c r="D7" s="50"/>
      <c r="E7" s="50"/>
      <c r="F7" s="50"/>
      <c r="G7" s="65"/>
      <c r="H7" s="9"/>
      <c r="I7" s="83"/>
      <c r="J7" s="79"/>
      <c r="K7" s="79"/>
      <c r="L7" s="79"/>
    </row>
    <row r="8" spans="1:12" ht="18" customHeight="1">
      <c r="A8" s="1" t="s">
        <v>5</v>
      </c>
      <c r="B8" s="49"/>
      <c r="C8" s="50"/>
      <c r="D8" s="50"/>
      <c r="E8" s="50"/>
      <c r="F8" s="50"/>
      <c r="G8" s="65"/>
      <c r="H8" s="9"/>
      <c r="I8" s="83"/>
      <c r="J8" s="79"/>
      <c r="K8" s="79"/>
      <c r="L8" s="79"/>
    </row>
    <row r="9" spans="1:12" ht="15.75" thickBot="1">
      <c r="A9" s="68"/>
      <c r="B9" s="69"/>
      <c r="C9" s="69"/>
      <c r="D9" s="69"/>
      <c r="E9" s="69"/>
      <c r="F9" s="69"/>
      <c r="G9" s="69"/>
      <c r="H9" s="9"/>
      <c r="I9" s="83"/>
      <c r="J9" s="79"/>
      <c r="K9" s="79"/>
      <c r="L9" s="79"/>
    </row>
    <row r="10" spans="1:12" ht="17.25" customHeight="1" thickBot="1">
      <c r="A10" s="51" t="s">
        <v>20</v>
      </c>
      <c r="B10" s="52"/>
      <c r="C10" s="52"/>
      <c r="D10" s="52"/>
      <c r="E10" s="52"/>
      <c r="F10" s="52"/>
      <c r="G10" s="52"/>
      <c r="H10" s="13"/>
      <c r="I10" s="83"/>
      <c r="J10" s="79"/>
      <c r="K10" s="79"/>
      <c r="L10" s="79"/>
    </row>
    <row r="11" spans="1:12" ht="15.75" thickBot="1">
      <c r="A11" s="66"/>
      <c r="B11" s="67"/>
      <c r="C11" s="67"/>
      <c r="D11" s="67"/>
      <c r="E11" s="67"/>
      <c r="F11" s="67"/>
      <c r="G11" s="67"/>
      <c r="H11" s="9"/>
      <c r="I11" s="83"/>
      <c r="J11" s="79"/>
      <c r="K11" s="79"/>
      <c r="L11" s="79"/>
    </row>
    <row r="12" spans="1:12" ht="15.75" thickBot="1">
      <c r="A12" s="71" t="s">
        <v>6</v>
      </c>
      <c r="B12" s="72"/>
      <c r="C12" s="53"/>
      <c r="D12" s="29" t="s">
        <v>7</v>
      </c>
      <c r="E12" s="26" t="s">
        <v>8</v>
      </c>
      <c r="F12" s="26" t="s">
        <v>9</v>
      </c>
      <c r="G12" s="27" t="s">
        <v>10</v>
      </c>
      <c r="H12" s="28"/>
      <c r="I12" s="85" t="s">
        <v>21</v>
      </c>
      <c r="J12" s="79"/>
      <c r="K12" s="79"/>
      <c r="L12" s="79"/>
    </row>
    <row r="13" spans="1:12" ht="15">
      <c r="A13" s="37" t="s">
        <v>11</v>
      </c>
      <c r="B13" s="41">
        <v>0</v>
      </c>
      <c r="C13" s="54"/>
      <c r="D13" s="24">
        <v>1</v>
      </c>
      <c r="E13" s="45">
        <f>B14-3%</f>
        <v>-0.029999999999999999</v>
      </c>
      <c r="F13" s="25">
        <f>ROUND(PMT(E13/12,B15,-B13),2)</f>
        <v>0</v>
      </c>
      <c r="G13" s="25">
        <f>(F16-F13)*12</f>
        <v>0</v>
      </c>
      <c r="I13" s="77"/>
      <c r="J13" s="79"/>
      <c r="K13" s="79"/>
      <c r="L13" s="79"/>
    </row>
    <row r="14" spans="1:12" ht="15">
      <c r="A14" s="3" t="s">
        <v>12</v>
      </c>
      <c r="B14" s="43">
        <v>0</v>
      </c>
      <c r="C14" s="54"/>
      <c r="D14" s="4">
        <v>2</v>
      </c>
      <c r="E14" s="46">
        <f>B14-2%</f>
        <v>-0.02</v>
      </c>
      <c r="F14" s="5">
        <f>ROUND(PMT(E14/12,B15,-B13),2)</f>
        <v>0</v>
      </c>
      <c r="G14" s="25">
        <f>(F16-F14)*12</f>
        <v>0</v>
      </c>
      <c r="I14" s="77"/>
      <c r="J14" s="79"/>
      <c r="K14" s="79"/>
      <c r="L14" s="79"/>
    </row>
    <row r="15" spans="1:12" ht="15">
      <c r="A15" s="3" t="s">
        <v>13</v>
      </c>
      <c r="B15" s="6">
        <v>360</v>
      </c>
      <c r="C15" s="54"/>
      <c r="D15" s="4">
        <v>3</v>
      </c>
      <c r="E15" s="46">
        <f>B14-1%</f>
        <v>-0.01</v>
      </c>
      <c r="F15" s="5">
        <f>ROUND(PMT(E15/12,B15,-B13),2)</f>
        <v>0</v>
      </c>
      <c r="G15" s="25">
        <f>(F16-F15)*12</f>
        <v>0</v>
      </c>
      <c r="H15" s="14"/>
      <c r="I15" s="77"/>
      <c r="J15" s="79"/>
      <c r="K15" s="79"/>
      <c r="L15" s="79"/>
    </row>
    <row r="16" spans="1:12" ht="15.75" thickBot="1">
      <c r="A16" s="56"/>
      <c r="B16" s="56"/>
      <c r="C16" s="54"/>
      <c r="D16" s="16" t="s">
        <v>14</v>
      </c>
      <c r="E16" s="46">
        <f>B14</f>
        <v>0</v>
      </c>
      <c r="F16" s="5">
        <f>ROUND(PMT(E16/12,B15,-B13),2)</f>
        <v>0</v>
      </c>
      <c r="G16" s="25">
        <f>0</f>
        <v>0</v>
      </c>
      <c r="I16" s="77"/>
      <c r="J16" s="79"/>
      <c r="K16" s="79"/>
      <c r="L16" s="79"/>
    </row>
    <row r="17" spans="1:9" ht="15.75" thickBot="1">
      <c r="A17" s="57"/>
      <c r="B17" s="57"/>
      <c r="C17" s="55"/>
      <c r="D17" s="7"/>
      <c r="E17" s="8"/>
      <c r="F17" s="20" t="s">
        <v>17</v>
      </c>
      <c r="G17" s="10">
        <f>SUM(G13,G14,G15)</f>
        <v>0</v>
      </c>
      <c r="I17" s="80"/>
    </row>
    <row r="18" spans="7:7" ht="15" customHeight="1" thickBot="1">
      <c r="G18" s="36"/>
    </row>
    <row r="19" spans="1:8" ht="15" customHeight="1" thickBot="1">
      <c r="A19" s="73" t="s">
        <v>15</v>
      </c>
      <c r="B19" s="74"/>
      <c r="C19" s="75"/>
      <c r="D19" s="33" t="s">
        <v>7</v>
      </c>
      <c r="E19" s="30" t="s">
        <v>8</v>
      </c>
      <c r="F19" s="30" t="s">
        <v>9</v>
      </c>
      <c r="G19" s="15" t="s">
        <v>10</v>
      </c>
      <c r="H19" s="28"/>
    </row>
    <row r="20" spans="1:7" ht="15">
      <c r="A20" s="38" t="s">
        <v>11</v>
      </c>
      <c r="B20" s="42">
        <f>B13</f>
        <v>0</v>
      </c>
      <c r="C20" s="76"/>
      <c r="D20" s="32">
        <v>1</v>
      </c>
      <c r="E20" s="47">
        <f>B21-2%</f>
        <v>-0.02</v>
      </c>
      <c r="F20" s="31">
        <f>ROUND(PMT(E20/12,B22,-B20),2)</f>
        <v>0</v>
      </c>
      <c r="G20" s="31">
        <f>(F22-F20)*12</f>
        <v>0</v>
      </c>
    </row>
    <row r="21" spans="1:7" ht="15">
      <c r="A21" s="17" t="s">
        <v>12</v>
      </c>
      <c r="B21" s="44">
        <f>B14</f>
        <v>0</v>
      </c>
      <c r="C21" s="76"/>
      <c r="D21" s="18">
        <v>2</v>
      </c>
      <c r="E21" s="48">
        <f>B21-1%</f>
        <v>-0.01</v>
      </c>
      <c r="F21" s="23">
        <f>ROUND(PMT(E21/12,B22,-B20),2)</f>
        <v>0</v>
      </c>
      <c r="G21" s="23">
        <f>(F22-F21)*12</f>
        <v>0</v>
      </c>
    </row>
    <row r="22" spans="1:7" ht="15.75" customHeight="1" thickBot="1">
      <c r="A22" s="17" t="s">
        <v>13</v>
      </c>
      <c r="B22" s="22">
        <v>360</v>
      </c>
      <c r="C22" s="76"/>
      <c r="D22" s="19" t="s">
        <v>16</v>
      </c>
      <c r="E22" s="48">
        <f>B21</f>
        <v>0</v>
      </c>
      <c r="F22" s="34">
        <f>ROUND(PMT(E22/12,B22,-B20),2)</f>
        <v>0</v>
      </c>
      <c r="G22" s="34">
        <f>0</f>
        <v>0</v>
      </c>
    </row>
    <row r="23" spans="1:7" ht="15.75" customHeight="1" thickBot="1">
      <c r="A23" s="58"/>
      <c r="B23" s="58"/>
      <c r="C23" s="58"/>
      <c r="D23" s="58"/>
      <c r="E23" s="59"/>
      <c r="F23" s="21" t="s">
        <v>17</v>
      </c>
      <c r="G23" s="35">
        <f>SUM(G20,G21)</f>
        <v>0</v>
      </c>
    </row>
    <row r="24" spans="10:10" ht="15.75" customHeight="1">
      <c r="J24" s="1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sheetProtection algorithmName="SHA-512" hashValue="z+F/gL13Fhg8GoL3JFboVXTXxcYggcLO8bx/8XXpNyuHCS8qDwsfXV9p/SqO1Q8SjTGtl3liCoC0lQJ58jWOjQ==" saltValue="AHIFaU1DNWh24vhUmx8tBg==" spinCount="100000" sheet="1" objects="1" scenarios="1"/>
  <mergeCells count="18">
    <mergeCell ref="D1:G1"/>
    <mergeCell ref="A12:B12"/>
    <mergeCell ref="A19:B19"/>
    <mergeCell ref="B7:G7"/>
    <mergeCell ref="B8:G8"/>
    <mergeCell ref="C19:C22"/>
    <mergeCell ref="A23:E23"/>
    <mergeCell ref="A2:G2"/>
    <mergeCell ref="A3:G3"/>
    <mergeCell ref="B4:G4"/>
    <mergeCell ref="B6:G6"/>
    <mergeCell ref="A11:G11"/>
    <mergeCell ref="A9:G9"/>
    <mergeCell ref="B5:G5"/>
    <mergeCell ref="A10:G10"/>
    <mergeCell ref="C12:C17"/>
    <mergeCell ref="A16:B17"/>
    <mergeCell ref="I3:I11"/>
  </mergeCells>
  <hyperlinks>
    <hyperlink ref="I12" r:id="rId1" display="Seller's Contribution Guidelines"/>
  </hyperlinks>
  <pageMargins left="0.7" right="0.7" top="0.75" bottom="0.75" header="0" footer="0"/>
  <pageSetup orientation="portrait" paperSize="1" r:id="rId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Ashley Matney</cp:lastModifiedBy>
  <dcterms:modified xsi:type="dcterms:W3CDTF">2024-07-30T15:04:49Z</dcterms:modified>
  <cp:category/>
</cp:coreProperties>
</file>